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<sst xmlns="http://schemas.openxmlformats.org/spreadsheetml/2006/main" count="2013" uniqueCount="707">
  <si>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</si>
  <si>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</si>
  <si>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</si>
  <si>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</si>
  <si>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</si>
  <si>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</si>
  <si>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</si>
  <si>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</si>
  <si>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</si>
  <si>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</si>
  <si>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</si>
  <si>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</si>
  <si>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</si>
  <si>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</si>
  <si>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</si>
  <si>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</si>
  <si>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</si>
  <si>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</si>
  <si>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</si>
  <si>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</si>
  <si>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</si>
  <si>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</si>
  <si>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</si>
  <si>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</si>
  <si>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</si>
  <si>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</si>
  <si>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</si>
  <si>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</si>
  <si>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</si>
  <si>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</si>
  <si>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</si>
  <si>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</si>
  <si>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</si>
  <si>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</si>
  <si>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</si>
  <si>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</si>
  <si>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</si>
  <si>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</si>
  <si>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</si>
  <si>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</si>
  <si>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</si>
  <si>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</si>
  <si>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</si>
  <si>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</si>
  <si>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</si>
  <si>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</si>
  <si>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</si>
  <si>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</si>
  <si>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</si>
  <si>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</si>
  <si>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</si>
  <si>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</si>
  <si>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</si>
  <si>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</si>
  <si>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</si>
  <si>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</si>
  <si>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</si>
  <si>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</si>
  <si>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</si>
  <si>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</si>
  <si>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</si>
  <si>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</si>
  <si>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</si>
  <si>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</si>
  <si>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</si>
  <si>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</si>
  <si>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</si>
  <si>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</si>
  <si>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</si>
  <si>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</si>
  <si>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</si>
  <si>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</si>
  <si>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</si>
  <si>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</si>
  <si>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</si>
  <si>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</si>
  <si>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</si>
  <si>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</si>
  <si>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</si>
  <si>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</si>
  <si>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</si>
  <si>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</si>
  <si>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</si>
  <si>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</si>
  <si>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</si>
  <si>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</si>
  <si>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</si>
  <si>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</si>
  <si>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</si>
  <si>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</si>
  <si>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</si>
  <si>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</si>
  <si>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</si>
  <si>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</si>
  <si>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</si>
  <si>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</si>
  <si>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</si>
  <si>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</si>
  <si>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</si>
  <si>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</si>
  <si>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</si>
  <si>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</si>
  <si>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</si>
  <si>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</si>
  <si>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</si>
  <si>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</si>
  <si>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</si>
  <si>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</si>
  <si>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</si>
  <si>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</si>
  <si>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</si>
  <si>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</si>
  <si>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</si>
  <si>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</si>
  <si>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</si>
  <si>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</si>
  <si>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</si>
  <si>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</si>
  <si>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</si>
  <si>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</si>
  <si>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</si>
  <si>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</si>
  <si>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</si>
  <si>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</si>
  <si>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</si>
  <si>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</si>
  <si>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</si>
  <si>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</si>
  <si>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</si>
  <si>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</si>
  <si>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</si>
  <si>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</si>
  <si>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</si>
  <si>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</si>
  <si>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</si>
  <si>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</si>
  <si>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</si>
  <si>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</si>
  <si>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</si>
  <si>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</si>
  <si>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</si>
  <si>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</si>
  <si>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</si>
  <si>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</si>
  <si>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</si>
  <si>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</si>
  <si>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</si>
  <si>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</si>
  <si>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</si>
  <si>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</si>
  <si>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</si>
  <si>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</si>
  <si>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</si>
  <si>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</si>
  <si>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</si>
  <si>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</si>
  <si>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</si>
  <si>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</si>
  <si>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</si>
  <si>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</si>
  <si>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</si>
  <si>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</si>
  <si>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</si>
  <si>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</si>
  <si>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</si>
  <si>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</si>
  <si>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</si>
  <si>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</si>
  <si>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</si>
  <si>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</si>
  <si>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</si>
  <si>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</si>
  <si>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</si>
  <si>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</si>
  <si>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</si>
  <si>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</si>
  <si>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</si>
  <si>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</si>
  <si>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</si>
  <si>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</si>
  <si>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</si>
  <si>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</si>
  <si>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</si>
  <si>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</si>
  <si>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</si>
  <si>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</si>
  <si>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</si>
  <si>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</si>
  <si>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</si>
  <si>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</si>
  <si>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</si>
  <si>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</si>
  <si>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</si>
  <si>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</si>
  <si>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</si>
  <si>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</si>
  <si>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</si>
  <si>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</si>
  <si>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</si>
  <si>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</si>
  <si>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</si>
  <si>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</si>
  <si>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</si>
  <si>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</si>
  <si>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</si>
  <si>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</si>
  <si>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</si>
  <si>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</si>
  <si>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</si>
  <si>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</si>
  <si>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</si>
  <si>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</si>
  <si>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</si>
  <si>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</si>
  <si>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</si>
  <si>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</si>
  <si>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</si>
  <si>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</si>
  <si>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</si>
  <si>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</si>
  <si>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</si>
  <si>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</si>
  <si>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</si>
  <si>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</si>
  <si>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</si>
  <si>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</si>
  <si>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</si>
  <si>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</si>
  <si>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</si>
  <si>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</si>
  <si>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</si>
  <si>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</si>
  <si>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</si>
  <si>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</si>
  <si>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</si>
  <si>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</si>
  <si>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</si>
  <si>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</si>
  <si>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</si>
  <si>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</si>
  <si>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</si>
  <si>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</si>
  <si>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</si>
  <si>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</si>
  <si>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</si>
  <si>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</si>
  <si>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</si>
  <si>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</si>
  <si>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</si>
  <si>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</si>
  <si>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</si>
  <si>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</si>
  <si>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</si>
  <si>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</si>
  <si>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</si>
  <si>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</si>
  <si>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</si>
  <si>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</si>
  <si>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</si>
  <si>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</si>
  <si>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</si>
  <si>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</si>
  <si>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</si>
  <si>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</si>
  <si>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</si>
  <si>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</si>
  <si>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</si>
  <si>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</si>
  <si>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</si>
  <si>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</si>
  <si>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</si>
  <si>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</si>
  <si>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</si>
  <si>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</si>
  <si>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</si>
  <si>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</si>
  <si>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</si>
  <si>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</si>
  <si>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</si>
  <si>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</si>
  <si>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</si>
  <si>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</si>
  <si>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</si>
  <si>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</si>
  <si>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</si>
  <si>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</si>
  <si>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</si>
  <si>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</si>
  <si>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</si>
  <si>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</si>
  <si>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</si>
  <si>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</si>
  <si>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</si>
  <si>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</si>
  <si>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</si>
  <si>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</si>
  <si>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</si>
  <si>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</si>
  <si>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</si>
  <si>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</si>
  <si>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</si>
  <si>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</si>
  <si>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</si>
  <si>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</si>
  <si>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</si>
  <si>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</si>
  <si>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</si>
  <si>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</si>
  <si>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</si>
  <si>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</si>
  <si>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</si>
  <si>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</si>
  <si>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</si>
  <si>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</si>
  <si>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</si>
  <si>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</si>
  <si>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</si>
  <si>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</si>
  <si>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</si>
  <si>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</si>
  <si>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</si>
  <si>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</si>
  <si>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</si>
  <si>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</si>
  <si>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</si>
  <si>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</si>
  <si>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</si>
  <si>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</si>
  <si>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</si>
  <si>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</si>
  <si>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</si>
  <si>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</si>
  <si>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</si>
  <si>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</si>
  <si>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</si>
  <si>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</si>
  <si>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</si>
  <si>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</si>
  <si>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</si>
  <si>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</si>
  <si>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</si>
  <si>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</si>
  <si>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</si>
  <si>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</si>
  <si>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</si>
  <si>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</si>
  <si>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</si>
  <si>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</si>
  <si>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</si>
  <si>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</si>
  <si>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</si>
  <si>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</si>
  <si>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</si>
  <si>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</si>
  <si>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</si>
  <si>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</si>
  <si>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</si>
  <si>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</si>
  <si>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</si>
  <si>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</si>
  <si>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</si>
  <si>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</si>
  <si>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</si>
  <si>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</si>
  <si>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</si>
  <si>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</si>
  <si>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</si>
  <si>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</si>
  <si>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</si>
  <si>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</si>
  <si>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</si>
  <si>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</si>
  <si>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</si>
  <si>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</si>
  <si>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</si>
  <si>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</si>
  <si>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</si>
  <si>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</si>
  <si>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</si>
  <si>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</si>
  <si>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</si>
  <si>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</si>
  <si>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</si>
  <si>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</si>
  <si>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</si>
  <si>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</si>
  <si>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</si>
  <si>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</si>
  <si>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</si>
  <si>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</si>
  <si>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</si>
  <si>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</si>
  <si>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</si>
  <si>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</si>
  <si>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</si>
  <si>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</si>
  <si>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</si>
  <si>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</si>
  <si>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</si>
  <si>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</si>
  <si>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</si>
  <si>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</si>
  <si>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</si>
  <si>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</si>
  <si>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</si>
  <si>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</si>
  <si>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</si>
  <si>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</si>
  <si>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</si>
  <si>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</si>
  <si>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</si>
  <si>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</si>
  <si>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</si>
  <si>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</si>
  <si>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</si>
  <si>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</si>
  <si>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</si>
  <si>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</si>
  <si>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</si>
  <si>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</si>
  <si>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</si>
  <si>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</si>
  <si>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</si>
  <si>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</si>
  <si>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</si>
  <si>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</si>
  <si>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</si>
  <si>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</si>
  <si>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</si>
  <si>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</si>
  <si>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</si>
  <si>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</si>
  <si>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</si>
  <si>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</si>
  <si>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</si>
  <si>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</si>
  <si>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</si>
  <si>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</si>
  <si>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</si>
  <si>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</si>
  <si>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</si>
  <si>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</si>
  <si>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</si>
  <si>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</si>
  <si>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</si>
  <si>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</si>
  <si>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</si>
  <si>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</si>
  <si>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</si>
  <si>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</si>
  <si>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</si>
  <si>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</si>
  <si>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</si>
  <si>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</si>
  <si>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</si>
  <si>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</si>
  <si>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</si>
  <si>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</si>
  <si>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</si>
  <si>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</si>
  <si>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</si>
  <si>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</si>
  <si>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</si>
  <si>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</si>
  <si>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</si>
  <si>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</si>
  <si>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</si>
  <si>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</si>
  <si>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</si>
  <si>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</si>
  <si>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</si>
  <si>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</si>
  <si>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</si>
  <si>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</si>
  <si>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</si>
  <si>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</si>
  <si>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</si>
  <si>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</si>
  <si>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</si>
  <si>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</si>
  <si>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</si>
  <si>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</si>
  <si>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</si>
  <si>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</si>
  <si>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</si>
  <si>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</si>
  <si>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</si>
  <si>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</si>
  <si>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</si>
  <si>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</si>
  <si>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</si>
  <si>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</si>
  <si>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</si>
  <si>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</si>
  <si>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</si>
  <si>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</si>
  <si>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</si>
  <si>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</si>
  <si>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</si>
  <si>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</si>
  <si>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</si>
  <si>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</si>
  <si>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</si>
  <si>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</si>
  <si>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</si>
  <si>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</si>
  <si>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</si>
  <si>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</si>
  <si>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</si>
  <si>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</si>
  <si>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</si>
  <si>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</si>
  <si>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</si>
  <si>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</si>
  <si>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</si>
  <si>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</si>
  <si>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</si>
  <si>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</si>
  <si>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</si>
  <si>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</si>
  <si>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</si>
  <si>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</si>
  <si>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</si>
  <si>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</si>
  <si>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</si>
  <si>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</si>
  <si>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</si>
  <si>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</si>
  <si>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</si>
  <si>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</si>
  <si>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</si>
  <si>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</si>
  <si>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</si>
  <si>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</si>
  <si>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</si>
  <si>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</si>
  <si>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</si>
  <si>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</si>
  <si>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</si>
  <si>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</si>
  <si>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</si>
  <si>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</si>
  <si>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</si>
  <si>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</si>
  <si>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</si>
  <si>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</si>
  <si>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</si>
  <si>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</si>
  <si>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</si>
  <si>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</si>
  <si>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</si>
  <si>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</si>
  <si>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</si>
  <si>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</si>
  <si>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</si>
  <si>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</si>
  <si>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</si>
  <si>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</si>
  <si>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</si>
  <si>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</si>
  <si>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</si>
  <si>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</si>
  <si>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</si>
  <si>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</si>
  <si>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</si>
  <si>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</si>
  <si>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</si>
  <si>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</si>
  <si>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</si>
  <si>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</si>
  <si>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</si>
  <si>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</si>
  <si>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</si>
  <si>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</si>
  <si>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</si>
  <si>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</si>
  <si>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</si>
  <si>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</si>
  <si>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</si>
  <si>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</si>
  <si>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</si>
  <si>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</si>
  <si>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</si>
  <si>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</si>
  <si>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</si>
  <si>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</si>
  <si>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</si>
  <si>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</si>
  <si>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</si>
  <si>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</si>
  <si>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</si>
  <si>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</si>
  <si>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</si>
  <si>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</si>
  <si>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</si>
  <si>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</si>
  <si>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</si>
  <si>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</si>
  <si>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</si>
  <si>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</si>
  <si>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</si>
  <si>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</si>
  <si>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</si>
  <si>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</si>
  <si>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</si>
  <si>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</si>
  <si>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</si>
  <si>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</si>
  <si>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</si>
  <si>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</si>
  <si>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</si>
  <si>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</si>
  <si>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</si>
  <si>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</si>
  <si>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</si>
  <si>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</si>
  <si>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</si>
  <si>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</si>
  <si>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</si>
  <si>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</si>
  <si>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</si>
  <si>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</si>
  <si>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</si>
  <si>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</si>
  <si>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</si>
  <si>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</si>
  <si>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</si>
  <si>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</si>
  <si>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</si>
  <si>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</si>
  <si>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</si>
  <si>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</si>
  <si>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</si>
  <si>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</si>
  <si>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</si>
  <si>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</si>
  <si>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</si>
  <si>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</si>
  <si>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</si>
  <si>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</si>
  <si>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</si>
  <si>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</si>
  <si>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</si>
  <si>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</si>
  <si>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</si>
  <si>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</si>
  <si>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</si>
  <si>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</si>
  <si>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</si>
  <si>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</si>
  <si>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</si>
  <si>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</si>
  <si>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</si>
  <si>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</si>
  <si>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</si>
  <si>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</si>
  <si>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</si>
  <si>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</si>
  <si>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</si>
  <si>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</si>
  <si>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</si>
  <si>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</si>
  <si>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</si>
  <si>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</si>
  <si>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</si>
  <si>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</si>
  <si>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</si>
  <si>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</si>
  <si>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</si>
  <si>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</si>
  <si>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</si>
  <si>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</si>
  <si>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</si>
  <si>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</si>
  <si>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</si>
  <si>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</si>
  <si>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</si>
  <si>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</si>
  <si>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</si>
  <si>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</si>
  <si>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</si>
  <si>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</si>
  <si>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</si>
  <si>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</si>
  <si>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</si>
  <si>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</si>
  <si>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</si>
  <si>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</si>
  <si>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</si>
  <si>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</si>
  <si>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02/9158010</t>
  </si>
  <si>
    <t>1</t>
  </si>
  <si>
    <t>2</t>
  </si>
  <si>
    <t>3</t>
  </si>
  <si>
    <t>4</t>
  </si>
  <si>
    <t>1.PostNL NV</t>
  </si>
  <si>
    <t>2.Градус АД-Стара Загора</t>
  </si>
  <si>
    <t xml:space="preserve">3.Химимпорт АД      </t>
  </si>
  <si>
    <t>4.Холдинг Варна АД</t>
  </si>
  <si>
    <t>2.AT&amp;T Inc</t>
  </si>
  <si>
    <t xml:space="preserve">3.Raiffeisen Bank International </t>
  </si>
  <si>
    <t>НИД "ИНДУСТРИАЛЕН ФОНД" АД</t>
  </si>
  <si>
    <t>гр. София, ул. "Славянска" № 5, ет. 4</t>
  </si>
  <si>
    <t>1.1.2023 г.</t>
  </si>
  <si>
    <t>31.3.2023 г.</t>
  </si>
  <si>
    <t>1.Кепитъл Мениджмънт АДСИЦ</t>
  </si>
  <si>
    <t>4WB Discovery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</si>
</sst>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 t="str">
        <f>IF(ISBLANK(_endDate),"",_endDate)</f>
        <v>31.3.2023 г.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45043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703</v>
      </c>
    </row>
    <row r="10" spans="1:2" ht="15.75">
      <c r="A10" s="7" t="s">
        <v>2</v>
      </c>
      <c r="B10" s="357" t="s">
        <v>704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701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702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H32" sqref="H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31.3.2023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-40</v>
      </c>
      <c r="H21" s="138">
        <v>-70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253</v>
      </c>
      <c r="H22" s="393">
        <f>SUM(H23:H25)</f>
        <v>253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8">
        <v>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237</v>
      </c>
      <c r="H26" s="377">
        <f>H20+H21+H22</f>
        <v>207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-592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-592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-23</v>
      </c>
      <c r="H33" s="138">
        <v>-28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-615</v>
      </c>
      <c r="H34" s="377">
        <f>H28+H32+H33</f>
        <v>-592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1637</v>
      </c>
      <c r="H37" s="379">
        <f>H26+H18+H34</f>
        <v>1630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7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70</v>
      </c>
      <c r="D75" s="138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70</v>
      </c>
      <c r="D76" s="377">
        <f>SUM(D68:D75)</f>
        <v>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849</v>
      </c>
      <c r="D79" s="375">
        <f>SUM(D80:D82)</f>
        <v>833</v>
      </c>
      <c r="E79" s="146" t="s">
        <v>556</v>
      </c>
      <c r="F79" s="86" t="s">
        <v>241</v>
      </c>
      <c r="G79" s="378">
        <f>G71+G73+G75+G77</f>
        <v>7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849</v>
      </c>
      <c r="D80" s="138">
        <v>833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690</v>
      </c>
      <c r="D83" s="138">
        <v>703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1539</v>
      </c>
      <c r="D85" s="377">
        <f>D84+D83+D79</f>
        <v>1536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</v>
      </c>
      <c r="D89" s="138">
        <v>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</v>
      </c>
      <c r="D92" s="377">
        <f>SUM(D88:D91)</f>
        <v>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1644</v>
      </c>
      <c r="D94" s="381">
        <f>D65+D76+D85+D92+D93</f>
        <v>1638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1644</v>
      </c>
      <c r="D95" s="383">
        <f>D94+D56</f>
        <v>1638</v>
      </c>
      <c r="E95" s="169" t="s">
        <v>633</v>
      </c>
      <c r="F95" s="280" t="s">
        <v>268</v>
      </c>
      <c r="G95" s="382">
        <f>G37+G40+G56+G79</f>
        <v>1644</v>
      </c>
      <c r="H95" s="383">
        <f>H37+H40+H56+H79</f>
        <v>1638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>
        <f>pdeReportingDate</f>
        <v>45043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31.3.2023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6">
        <v>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20</v>
      </c>
      <c r="D15" s="256">
        <v>22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6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</v>
      </c>
      <c r="D22" s="408">
        <f>SUM(D12:D18)+D19</f>
        <v>29</v>
      </c>
      <c r="E22" s="135" t="s">
        <v>309</v>
      </c>
      <c r="F22" s="177" t="s">
        <v>310</v>
      </c>
      <c r="G22" s="256">
        <v>11</v>
      </c>
      <c r="H22" s="256">
        <v>10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3</v>
      </c>
      <c r="H24" s="256">
        <v>16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10</v>
      </c>
      <c r="D26" s="256">
        <v>3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14</v>
      </c>
      <c r="H27" s="408">
        <f>SUM(H22:H26)</f>
        <v>26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</v>
      </c>
      <c r="D29" s="408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</v>
      </c>
      <c r="D31" s="414">
        <f>D29+D22</f>
        <v>34</v>
      </c>
      <c r="E31" s="191" t="s">
        <v>548</v>
      </c>
      <c r="F31" s="206" t="s">
        <v>331</v>
      </c>
      <c r="G31" s="193">
        <f>G16+G18+G27</f>
        <v>14</v>
      </c>
      <c r="H31" s="194">
        <f>H16+H18+H27</f>
        <v>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23</v>
      </c>
      <c r="H33" s="408">
        <f>IF((D31-H31)&gt;0,D31-H31,0)</f>
        <v>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</v>
      </c>
      <c r="D36" s="416">
        <f>D31-D34+D35</f>
        <v>34</v>
      </c>
      <c r="E36" s="202" t="s">
        <v>346</v>
      </c>
      <c r="F36" s="196" t="s">
        <v>347</v>
      </c>
      <c r="G36" s="207">
        <f>G35-G34+G31</f>
        <v>14</v>
      </c>
      <c r="H36" s="208">
        <f>H35-H34+H31</f>
        <v>26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23</v>
      </c>
      <c r="H37" s="194">
        <f>IF((D36-H36)&gt;0,D36-H36,0)</f>
        <v>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23</v>
      </c>
      <c r="H42" s="184">
        <f>IF(H37&gt;0,IF(D38+H37&lt;0,0,D38+H37),IF(D37-D38&lt;0,D38-D37,0))</f>
        <v>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23</v>
      </c>
      <c r="H44" s="208">
        <f>IF(D42=0,IF(H42-H43&gt;0,H42-H43+D43,0),IF(D42-D43&lt;0,D43-D42+H43,0))</f>
        <v>8</v>
      </c>
    </row>
    <row r="45" spans="1:8" ht="16.5" thickBot="1">
      <c r="A45" s="210" t="s">
        <v>371</v>
      </c>
      <c r="B45" s="211" t="s">
        <v>372</v>
      </c>
      <c r="C45" s="409">
        <f>C36+C38+C42</f>
        <v>37</v>
      </c>
      <c r="D45" s="410">
        <f>D36+D38+D42</f>
        <v>34</v>
      </c>
      <c r="E45" s="210" t="s">
        <v>373</v>
      </c>
      <c r="F45" s="212" t="s">
        <v>374</v>
      </c>
      <c r="G45" s="409">
        <f>G42+G36</f>
        <v>37</v>
      </c>
      <c r="H45" s="410">
        <f>H42+H36</f>
        <v>34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>
        <f>pdeReportingDate</f>
        <v>45043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31.3.2023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8">
        <v>-10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</v>
      </c>
      <c r="D14" s="138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-31</v>
      </c>
      <c r="D21" s="437">
        <f>SUM(D11:D20)</f>
        <v>-26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18</v>
      </c>
      <c r="D28" s="138">
        <v>47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10</v>
      </c>
      <c r="D30" s="138">
        <v>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28</v>
      </c>
      <c r="D33" s="437">
        <f>SUM(D23:D32)</f>
        <v>52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26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</v>
      </c>
      <c r="D46" s="251">
        <f>D45+D44</f>
        <v>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</v>
      </c>
      <c r="D47" s="238">
        <v>42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>
        <f>pdeReportingDate</f>
        <v>45043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31.3.2023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-70</v>
      </c>
      <c r="F13" s="363">
        <f>'1-Баланс'!H23</f>
        <v>81</v>
      </c>
      <c r="G13" s="363">
        <f>'1-Баланс'!H24</f>
        <v>114</v>
      </c>
      <c r="H13" s="364">
        <v>58</v>
      </c>
      <c r="I13" s="363">
        <f>'1-Баланс'!H29+'1-Баланс'!H32</f>
        <v>0</v>
      </c>
      <c r="J13" s="363">
        <f>'1-Баланс'!H30+'1-Баланс'!H33</f>
        <v>-592</v>
      </c>
      <c r="K13" s="364"/>
      <c r="L13" s="363">
        <f>SUM(C13:K13)</f>
        <v>1630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-70</v>
      </c>
      <c r="F17" s="431">
        <f t="shared" si="2"/>
        <v>81</v>
      </c>
      <c r="G17" s="431">
        <f t="shared" si="2"/>
        <v>114</v>
      </c>
      <c r="H17" s="431">
        <f t="shared" si="2"/>
        <v>58</v>
      </c>
      <c r="I17" s="431">
        <f t="shared" si="2"/>
        <v>0</v>
      </c>
      <c r="J17" s="431">
        <f t="shared" si="2"/>
        <v>-592</v>
      </c>
      <c r="K17" s="431">
        <f t="shared" si="2"/>
        <v>0</v>
      </c>
      <c r="L17" s="363">
        <f t="shared" si="1"/>
        <v>1630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-23</v>
      </c>
      <c r="K18" s="364"/>
      <c r="L18" s="363">
        <f t="shared" si="1"/>
        <v>-23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30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30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30</v>
      </c>
      <c r="F27" s="256"/>
      <c r="G27" s="256"/>
      <c r="H27" s="256"/>
      <c r="I27" s="256"/>
      <c r="J27" s="256"/>
      <c r="K27" s="256"/>
      <c r="L27" s="363">
        <f t="shared" si="1"/>
        <v>30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-40</v>
      </c>
      <c r="F31" s="431">
        <f t="shared" si="6"/>
        <v>81</v>
      </c>
      <c r="G31" s="431">
        <f t="shared" si="6"/>
        <v>114</v>
      </c>
      <c r="H31" s="431">
        <f t="shared" si="6"/>
        <v>58</v>
      </c>
      <c r="I31" s="431">
        <f t="shared" si="6"/>
        <v>0</v>
      </c>
      <c r="J31" s="431">
        <f t="shared" si="6"/>
        <v>-615</v>
      </c>
      <c r="K31" s="431">
        <f t="shared" si="6"/>
        <v>0</v>
      </c>
      <c r="L31" s="363">
        <f t="shared" si="1"/>
        <v>1637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-40</v>
      </c>
      <c r="F34" s="366">
        <f t="shared" si="7"/>
        <v>81</v>
      </c>
      <c r="G34" s="366">
        <f t="shared" si="7"/>
        <v>114</v>
      </c>
      <c r="H34" s="366">
        <f t="shared" si="7"/>
        <v>58</v>
      </c>
      <c r="I34" s="366">
        <f t="shared" si="7"/>
        <v>0</v>
      </c>
      <c r="J34" s="366">
        <f t="shared" si="7"/>
        <v>-615</v>
      </c>
      <c r="K34" s="366">
        <f t="shared" si="7"/>
        <v>0</v>
      </c>
      <c r="L34" s="429">
        <f t="shared" si="1"/>
        <v>1637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>
        <f>pdeReportingDate</f>
        <v>45043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J149" sqref="J14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31.3.2023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705</v>
      </c>
      <c r="B63" s="458" t="s">
        <v>691</v>
      </c>
      <c r="C63" s="79">
        <v>274</v>
      </c>
      <c r="D63" s="79">
        <v>5.4E-05</v>
      </c>
      <c r="E63" s="79">
        <v>274</v>
      </c>
      <c r="F63" s="260">
        <f>C63-E63</f>
        <v>0</v>
      </c>
    </row>
    <row r="64" spans="1:6" ht="15.75">
      <c r="A64" s="479" t="s">
        <v>696</v>
      </c>
      <c r="B64" s="458" t="s">
        <v>692</v>
      </c>
      <c r="C64" s="79">
        <v>58</v>
      </c>
      <c r="D64" s="79">
        <v>0.000164</v>
      </c>
      <c r="E64" s="79">
        <v>58</v>
      </c>
      <c r="F64" s="260">
        <f aca="true" t="shared" si="3" ref="F64:F77">C64-E64</f>
        <v>0</v>
      </c>
    </row>
    <row r="65" spans="1:6" ht="15.75">
      <c r="A65" s="482" t="s">
        <v>697</v>
      </c>
      <c r="B65" s="458" t="s">
        <v>693</v>
      </c>
      <c r="C65" s="79">
        <v>18</v>
      </c>
      <c r="D65" s="79">
        <v>0.000104</v>
      </c>
      <c r="E65" s="79">
        <v>18</v>
      </c>
      <c r="F65" s="260">
        <f t="shared" si="3"/>
        <v>0</v>
      </c>
    </row>
    <row r="66" spans="1:6" ht="15.75">
      <c r="A66" s="479" t="s">
        <v>698</v>
      </c>
      <c r="B66" s="458" t="s">
        <v>694</v>
      </c>
      <c r="C66" s="79">
        <v>263</v>
      </c>
      <c r="D66" s="79">
        <v>0.000925</v>
      </c>
      <c r="E66" s="79">
        <v>263</v>
      </c>
      <c r="F66" s="260">
        <f t="shared" si="3"/>
        <v>0</v>
      </c>
    </row>
    <row r="67" spans="1:6" ht="15.75">
      <c r="A67" s="457"/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613</v>
      </c>
      <c r="D78" s="263"/>
      <c r="E78" s="263">
        <f>SUM(E63:E77)</f>
        <v>613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613</v>
      </c>
      <c r="D79" s="263"/>
      <c r="E79" s="263">
        <f>E78+E61+E44+E27</f>
        <v>613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695</v>
      </c>
      <c r="B133" s="458" t="s">
        <v>691</v>
      </c>
      <c r="C133" s="79">
        <v>15</v>
      </c>
      <c r="D133" s="480">
        <v>8.944184E-08</v>
      </c>
      <c r="E133" s="79">
        <v>15</v>
      </c>
      <c r="F133" s="260">
        <f>C133-E133</f>
        <v>0</v>
      </c>
    </row>
    <row r="134" spans="1:6" ht="15.75">
      <c r="A134" s="481" t="s">
        <v>699</v>
      </c>
      <c r="B134" s="458" t="s">
        <v>692</v>
      </c>
      <c r="C134" s="79">
        <v>31</v>
      </c>
      <c r="D134" s="480">
        <v>1.3E-07</v>
      </c>
      <c r="E134" s="79">
        <v>31</v>
      </c>
      <c r="F134" s="260">
        <f aca="true" t="shared" si="7" ref="F134:F147">C134-E134</f>
        <v>0</v>
      </c>
    </row>
    <row r="135" spans="1:6" ht="15.75">
      <c r="A135" s="457" t="s">
        <v>700</v>
      </c>
      <c r="B135" s="458" t="s">
        <v>693</v>
      </c>
      <c r="C135" s="79">
        <v>25</v>
      </c>
      <c r="D135" s="480">
        <v>2.688578E-07</v>
      </c>
      <c r="E135" s="79">
        <v>25</v>
      </c>
      <c r="F135" s="260">
        <f t="shared" si="7"/>
        <v>0</v>
      </c>
    </row>
    <row r="136" spans="1:6" ht="15.75">
      <c r="A136" s="457" t="s">
        <v>706</v>
      </c>
      <c r="B136" s="458" t="s">
        <v>694</v>
      </c>
      <c r="C136" s="79">
        <v>6</v>
      </c>
      <c r="D136" s="79">
        <v>2.688578E-07</v>
      </c>
      <c r="E136" s="79">
        <v>6</v>
      </c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77</v>
      </c>
      <c r="D148" s="263"/>
      <c r="E148" s="263">
        <f>SUM(E133:E147)</f>
        <v>77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77</v>
      </c>
      <c r="D149" s="263"/>
      <c r="E149" s="263">
        <f>E148+E131+E114+E97</f>
        <v>77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>
        <f>pdeReportingDate</f>
        <v>45043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1.1.2023 г. до 31.3.2023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1644</v>
      </c>
      <c r="D6" s="453">
        <f aca="true" t="shared" si="0" ref="D6:D15">C6-E6</f>
        <v>0</v>
      </c>
      <c r="E6" s="452">
        <f>'1-Баланс'!G95</f>
        <v>1644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1637</v>
      </c>
      <c r="D7" s="453">
        <f t="shared" si="0"/>
        <v>-378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-23</v>
      </c>
      <c r="D8" s="453">
        <f t="shared" si="0"/>
        <v>0</v>
      </c>
      <c r="E8" s="452">
        <f>ABS('2-Отчет за доходите'!C44)-ABS('2-Отчет за доходите'!G44)</f>
        <v>-23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33</v>
      </c>
      <c r="D9" s="453">
        <f t="shared" si="0"/>
        <v>0</v>
      </c>
      <c r="E9" s="452">
        <f>'3-Отчет за паричния поток'!C45</f>
        <v>33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30</v>
      </c>
      <c r="D10" s="453">
        <f t="shared" si="0"/>
        <v>0</v>
      </c>
      <c r="E10" s="452">
        <f>'3-Отчет за паричния поток'!C46</f>
        <v>30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1637</v>
      </c>
      <c r="D11" s="453">
        <f t="shared" si="0"/>
        <v>0</v>
      </c>
      <c r="E11" s="452">
        <f>'4-Отчет за собствения капитал'!L34</f>
        <v>1637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-690</v>
      </c>
      <c r="E15" s="452">
        <f>'Справка 5'!C148+'Справка 5'!C78</f>
        <v>690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-0.014050091631032376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-3.2857142857142856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-0.013990267639902677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0.3783783783783784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234.85714285714286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234.14285714285714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224.14285714285714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4.285714285714286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0.0042761148442272455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0.004257907542579075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 t="str">
        <f aca="true" t="shared" si="2" ref="C3:C34">endDate</f>
        <v>31.3.2023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 t="str">
        <f t="shared" si="2"/>
        <v>31.3.2023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 t="str">
        <f t="shared" si="2"/>
        <v>31.3.2023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 t="str">
        <f t="shared" si="2"/>
        <v>31.3.2023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 t="str">
        <f t="shared" si="2"/>
        <v>31.3.2023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 t="str">
        <f t="shared" si="2"/>
        <v>31.3.2023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 t="str">
        <f t="shared" si="2"/>
        <v>31.3.2023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 t="str">
        <f t="shared" si="2"/>
        <v>31.3.2023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 t="str">
        <f t="shared" si="2"/>
        <v>31.3.2023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 t="str">
        <f t="shared" si="2"/>
        <v>31.3.2023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 t="str">
        <f t="shared" si="2"/>
        <v>31.3.2023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 t="str">
        <f t="shared" si="2"/>
        <v>31.3.2023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 t="str">
        <f t="shared" si="2"/>
        <v>31.3.2023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 t="str">
        <f t="shared" si="2"/>
        <v>31.3.2023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 t="str">
        <f t="shared" si="2"/>
        <v>31.3.2023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 t="str">
        <f t="shared" si="2"/>
        <v>31.3.2023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 t="str">
        <f t="shared" si="2"/>
        <v>31.3.2023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 t="str">
        <f t="shared" si="2"/>
        <v>31.3.2023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 t="str">
        <f t="shared" si="2"/>
        <v>31.3.2023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 t="str">
        <f t="shared" si="2"/>
        <v>31.3.2023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 t="str">
        <f t="shared" si="2"/>
        <v>31.3.2023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 t="str">
        <f t="shared" si="2"/>
        <v>31.3.2023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 t="str">
        <f t="shared" si="2"/>
        <v>31.3.2023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 t="str">
        <f t="shared" si="2"/>
        <v>31.3.2023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 t="str">
        <f t="shared" si="2"/>
        <v>31.3.2023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 t="str">
        <f t="shared" si="2"/>
        <v>31.3.2023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 t="str">
        <f t="shared" si="2"/>
        <v>31.3.2023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 t="str">
        <f t="shared" si="2"/>
        <v>31.3.2023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 t="str">
        <f t="shared" si="2"/>
        <v>31.3.2023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 t="str">
        <f t="shared" si="2"/>
        <v>31.3.2023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 t="str">
        <f t="shared" si="2"/>
        <v>31.3.2023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 t="str">
        <f t="shared" si="2"/>
        <v>31.3.2023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 t="str">
        <f aca="true" t="shared" si="5" ref="C35:C66">endDate</f>
        <v>31.3.2023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 t="str">
        <f t="shared" si="5"/>
        <v>31.3.2023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 t="str">
        <f t="shared" si="5"/>
        <v>31.3.2023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 t="str">
        <f t="shared" si="5"/>
        <v>31.3.2023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 t="str">
        <f t="shared" si="5"/>
        <v>31.3.2023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 t="str">
        <f t="shared" si="5"/>
        <v>31.3.2023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 t="str">
        <f t="shared" si="5"/>
        <v>31.3.2023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 t="str">
        <f t="shared" si="5"/>
        <v>31.3.2023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 t="str">
        <f t="shared" si="5"/>
        <v>31.3.2023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 t="str">
        <f t="shared" si="5"/>
        <v>31.3.2023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 t="str">
        <f t="shared" si="5"/>
        <v>31.3.2023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 t="str">
        <f t="shared" si="5"/>
        <v>31.3.2023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 t="str">
        <f t="shared" si="5"/>
        <v>31.3.2023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 t="str">
        <f t="shared" si="5"/>
        <v>31.3.2023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 t="str">
        <f t="shared" si="5"/>
        <v>31.3.2023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 t="str">
        <f t="shared" si="5"/>
        <v>31.3.2023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 t="str">
        <f t="shared" si="5"/>
        <v>31.3.2023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 t="str">
        <f t="shared" si="5"/>
        <v>31.3.2023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 t="str">
        <f t="shared" si="5"/>
        <v>31.3.2023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 t="str">
        <f t="shared" si="5"/>
        <v>31.3.2023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 t="str">
        <f t="shared" si="5"/>
        <v>31.3.2023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 t="str">
        <f t="shared" si="5"/>
        <v>31.3.2023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70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 t="str">
        <f t="shared" si="5"/>
        <v>31.3.2023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70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 t="str">
        <f t="shared" si="5"/>
        <v>31.3.2023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849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 t="str">
        <f t="shared" si="5"/>
        <v>31.3.2023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849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 t="str">
        <f t="shared" si="5"/>
        <v>31.3.2023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 t="str">
        <f t="shared" si="5"/>
        <v>31.3.2023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 t="str">
        <f t="shared" si="5"/>
        <v>31.3.2023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690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 t="str">
        <f t="shared" si="5"/>
        <v>31.3.2023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 t="str">
        <f t="shared" si="5"/>
        <v>31.3.2023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1539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 t="str">
        <f t="shared" si="5"/>
        <v>31.3.2023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 t="str">
        <f t="shared" si="5"/>
        <v>31.3.2023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 t="str">
        <f aca="true" t="shared" si="8" ref="C67:C98">endDate</f>
        <v>31.3.2023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 t="str">
        <f t="shared" si="8"/>
        <v>31.3.2023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 t="str">
        <f t="shared" si="8"/>
        <v>31.3.2023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 t="str">
        <f t="shared" si="8"/>
        <v>31.3.2023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 t="str">
        <f t="shared" si="8"/>
        <v>31.3.2023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1644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 t="str">
        <f t="shared" si="8"/>
        <v>31.3.2023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1644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 t="str">
        <f t="shared" si="8"/>
        <v>31.3.2023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 t="str">
        <f t="shared" si="8"/>
        <v>31.3.2023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 t="str">
        <f t="shared" si="8"/>
        <v>31.3.2023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 t="str">
        <f t="shared" si="8"/>
        <v>31.3.2023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 t="str">
        <f t="shared" si="8"/>
        <v>31.3.2023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 t="str">
        <f t="shared" si="8"/>
        <v>31.3.2023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 t="str">
        <f t="shared" si="8"/>
        <v>31.3.2023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 t="str">
        <f t="shared" si="8"/>
        <v>31.3.2023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 t="str">
        <f t="shared" si="8"/>
        <v>31.3.2023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-40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 t="str">
        <f t="shared" si="8"/>
        <v>31.3.2023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253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 t="str">
        <f t="shared" si="8"/>
        <v>31.3.2023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 t="str">
        <f t="shared" si="8"/>
        <v>31.3.2023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 t="str">
        <f t="shared" si="8"/>
        <v>31.3.2023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 t="str">
        <f t="shared" si="8"/>
        <v>31.3.2023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237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 t="str">
        <f t="shared" si="8"/>
        <v>31.3.2023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-592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 t="str">
        <f t="shared" si="8"/>
        <v>31.3.2023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 t="str">
        <f t="shared" si="8"/>
        <v>31.3.2023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-592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 t="str">
        <f t="shared" si="8"/>
        <v>31.3.2023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 t="str">
        <f t="shared" si="8"/>
        <v>31.3.2023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 t="str">
        <f t="shared" si="8"/>
        <v>31.3.2023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-23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 t="str">
        <f t="shared" si="8"/>
        <v>31.3.2023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-615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 t="str">
        <f t="shared" si="8"/>
        <v>31.3.2023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1637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 t="str">
        <f t="shared" si="8"/>
        <v>31.3.2023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 t="str">
        <f t="shared" si="8"/>
        <v>31.3.2023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 t="str">
        <f t="shared" si="8"/>
        <v>31.3.2023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 t="str">
        <f t="shared" si="8"/>
        <v>31.3.2023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 t="str">
        <f aca="true" t="shared" si="11" ref="C99:C125">endDate</f>
        <v>31.3.2023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 t="str">
        <f t="shared" si="11"/>
        <v>31.3.2023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 t="str">
        <f t="shared" si="11"/>
        <v>31.3.2023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 t="str">
        <f t="shared" si="11"/>
        <v>31.3.2023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 t="str">
        <f t="shared" si="11"/>
        <v>31.3.2023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 t="str">
        <f t="shared" si="11"/>
        <v>31.3.2023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 t="str">
        <f t="shared" si="11"/>
        <v>31.3.2023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 t="str">
        <f t="shared" si="11"/>
        <v>31.3.2023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 t="str">
        <f t="shared" si="11"/>
        <v>31.3.2023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 t="str">
        <f t="shared" si="11"/>
        <v>31.3.2023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 t="str">
        <f t="shared" si="11"/>
        <v>31.3.2023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 t="str">
        <f t="shared" si="11"/>
        <v>31.3.2023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 t="str">
        <f t="shared" si="11"/>
        <v>31.3.2023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 t="str">
        <f t="shared" si="11"/>
        <v>31.3.2023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 t="str">
        <f t="shared" si="11"/>
        <v>31.3.2023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 t="str">
        <f t="shared" si="11"/>
        <v>31.3.2023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 t="str">
        <f t="shared" si="11"/>
        <v>31.3.2023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 t="str">
        <f t="shared" si="11"/>
        <v>31.3.2023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 t="str">
        <f t="shared" si="11"/>
        <v>31.3.2023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 t="str">
        <f t="shared" si="11"/>
        <v>31.3.2023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 t="str">
        <f t="shared" si="11"/>
        <v>31.3.2023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 t="str">
        <f t="shared" si="11"/>
        <v>31.3.2023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 t="str">
        <f t="shared" si="11"/>
        <v>31.3.2023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 t="str">
        <f t="shared" si="11"/>
        <v>31.3.2023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 t="str">
        <f t="shared" si="11"/>
        <v>31.3.2023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 t="str">
        <f t="shared" si="11"/>
        <v>31.3.2023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 t="str">
        <f t="shared" si="11"/>
        <v>31.3.2023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 t="str">
        <f aca="true" t="shared" si="14" ref="C127:C158">endDate</f>
        <v>31.3.2023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 t="str">
        <f t="shared" si="14"/>
        <v>31.3.2023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 t="str">
        <f t="shared" si="14"/>
        <v>31.3.2023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 t="str">
        <f t="shared" si="14"/>
        <v>31.3.2023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 t="str">
        <f t="shared" si="14"/>
        <v>31.3.2023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 t="str">
        <f t="shared" si="14"/>
        <v>31.3.2023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 t="str">
        <f t="shared" si="14"/>
        <v>31.3.2023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 t="str">
        <f t="shared" si="14"/>
        <v>31.3.2023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 t="str">
        <f t="shared" si="14"/>
        <v>31.3.2023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 t="str">
        <f t="shared" si="14"/>
        <v>31.3.2023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 t="str">
        <f t="shared" si="14"/>
        <v>31.3.2023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 t="str">
        <f t="shared" si="14"/>
        <v>31.3.2023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 t="str">
        <f t="shared" si="14"/>
        <v>31.3.2023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10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 t="str">
        <f t="shared" si="14"/>
        <v>31.3.2023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 t="str">
        <f t="shared" si="14"/>
        <v>31.3.2023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 t="str">
        <f t="shared" si="14"/>
        <v>31.3.2023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 t="str">
        <f t="shared" si="14"/>
        <v>31.3.2023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 t="str">
        <f t="shared" si="14"/>
        <v>31.3.2023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 t="str">
        <f t="shared" si="14"/>
        <v>31.3.2023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 t="str">
        <f t="shared" si="14"/>
        <v>31.3.2023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 t="str">
        <f t="shared" si="14"/>
        <v>31.3.2023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 t="str">
        <f t="shared" si="14"/>
        <v>31.3.2023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 t="str">
        <f t="shared" si="14"/>
        <v>31.3.2023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 t="str">
        <f t="shared" si="14"/>
        <v>31.3.2023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 t="str">
        <f t="shared" si="14"/>
        <v>31.3.2023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 t="str">
        <f t="shared" si="14"/>
        <v>31.3.2023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 t="str">
        <f t="shared" si="14"/>
        <v>31.3.2023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 t="str">
        <f t="shared" si="14"/>
        <v>31.3.2023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 t="str">
        <f t="shared" si="14"/>
        <v>31.3.2023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 t="str">
        <f t="shared" si="14"/>
        <v>31.3.2023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 t="str">
        <f t="shared" si="14"/>
        <v>31.3.2023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 t="str">
        <f t="shared" si="14"/>
        <v>31.3.2023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 t="str">
        <f aca="true" t="shared" si="17" ref="C159:C179">endDate</f>
        <v>31.3.2023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 t="str">
        <f t="shared" si="17"/>
        <v>31.3.2023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 t="str">
        <f t="shared" si="17"/>
        <v>31.3.2023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 t="str">
        <f t="shared" si="17"/>
        <v>31.3.2023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 t="str">
        <f t="shared" si="17"/>
        <v>31.3.2023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 t="str">
        <f t="shared" si="17"/>
        <v>31.3.2023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 t="str">
        <f t="shared" si="17"/>
        <v>31.3.2023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 t="str">
        <f t="shared" si="17"/>
        <v>31.3.2023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 t="str">
        <f t="shared" si="17"/>
        <v>31.3.2023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 t="str">
        <f t="shared" si="17"/>
        <v>31.3.2023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 t="str">
        <f t="shared" si="17"/>
        <v>31.3.2023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 t="str">
        <f t="shared" si="17"/>
        <v>31.3.2023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 t="str">
        <f t="shared" si="17"/>
        <v>31.3.2023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23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 t="str">
        <f t="shared" si="17"/>
        <v>31.3.2023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 t="str">
        <f t="shared" si="17"/>
        <v>31.3.2023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 t="str">
        <f t="shared" si="17"/>
        <v>31.3.2023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 t="str">
        <f t="shared" si="17"/>
        <v>31.3.2023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23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 t="str">
        <f t="shared" si="17"/>
        <v>31.3.2023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 t="str">
        <f t="shared" si="17"/>
        <v>31.3.2023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 t="str">
        <f t="shared" si="17"/>
        <v>31.3.2023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 t="str">
        <f t="shared" si="17"/>
        <v>31.3.2023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 t="str">
        <f aca="true" t="shared" si="20" ref="C181:C216">endDate</f>
        <v>31.3.2023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 t="str">
        <f t="shared" si="20"/>
        <v>31.3.2023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 t="str">
        <f t="shared" si="20"/>
        <v>31.3.2023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 t="str">
        <f t="shared" si="20"/>
        <v>31.3.2023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 t="str">
        <f t="shared" si="20"/>
        <v>31.3.2023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 t="str">
        <f t="shared" si="20"/>
        <v>31.3.2023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 t="str">
        <f t="shared" si="20"/>
        <v>31.3.2023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 t="str">
        <f t="shared" si="20"/>
        <v>31.3.2023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 t="str">
        <f t="shared" si="20"/>
        <v>31.3.2023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 t="str">
        <f t="shared" si="20"/>
        <v>31.3.2023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 t="str">
        <f t="shared" si="20"/>
        <v>31.3.2023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 t="str">
        <f t="shared" si="20"/>
        <v>31.3.2023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 t="str">
        <f t="shared" si="20"/>
        <v>31.3.2023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 t="str">
        <f t="shared" si="20"/>
        <v>31.3.2023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 t="str">
        <f t="shared" si="20"/>
        <v>31.3.2023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 t="str">
        <f t="shared" si="20"/>
        <v>31.3.2023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 t="str">
        <f t="shared" si="20"/>
        <v>31.3.2023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18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 t="str">
        <f t="shared" si="20"/>
        <v>31.3.2023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 t="str">
        <f t="shared" si="20"/>
        <v>31.3.2023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10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 t="str">
        <f t="shared" si="20"/>
        <v>31.3.2023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 t="str">
        <f t="shared" si="20"/>
        <v>31.3.2023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 t="str">
        <f t="shared" si="20"/>
        <v>31.3.2023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28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 t="str">
        <f t="shared" si="20"/>
        <v>31.3.2023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 t="str">
        <f t="shared" si="20"/>
        <v>31.3.2023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 t="str">
        <f t="shared" si="20"/>
        <v>31.3.2023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 t="str">
        <f t="shared" si="20"/>
        <v>31.3.2023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 t="str">
        <f t="shared" si="20"/>
        <v>31.3.2023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 t="str">
        <f t="shared" si="20"/>
        <v>31.3.2023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 t="str">
        <f t="shared" si="20"/>
        <v>31.3.2023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 t="str">
        <f t="shared" si="20"/>
        <v>31.3.2023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 t="str">
        <f t="shared" si="20"/>
        <v>31.3.2023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 t="str">
        <f t="shared" si="20"/>
        <v>31.3.2023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 t="str">
        <f t="shared" si="20"/>
        <v>31.3.2023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 t="str">
        <f t="shared" si="20"/>
        <v>31.3.2023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 t="str">
        <f t="shared" si="20"/>
        <v>31.3.2023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 t="str">
        <f t="shared" si="20"/>
        <v>31.3.2023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 t="str">
        <f aca="true" t="shared" si="23" ref="C218:C281">endDate</f>
        <v>31.3.2023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 t="str">
        <f t="shared" si="23"/>
        <v>31.3.2023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 t="str">
        <f t="shared" si="23"/>
        <v>31.3.2023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 t="str">
        <f t="shared" si="23"/>
        <v>31.3.2023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 t="str">
        <f t="shared" si="23"/>
        <v>31.3.2023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 t="str">
        <f t="shared" si="23"/>
        <v>31.3.2023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 t="str">
        <f t="shared" si="23"/>
        <v>31.3.2023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 t="str">
        <f t="shared" si="23"/>
        <v>31.3.2023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 t="str">
        <f t="shared" si="23"/>
        <v>31.3.2023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 t="str">
        <f t="shared" si="23"/>
        <v>31.3.2023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 t="str">
        <f t="shared" si="23"/>
        <v>31.3.2023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 t="str">
        <f t="shared" si="23"/>
        <v>31.3.2023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 t="str">
        <f t="shared" si="23"/>
        <v>31.3.2023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 t="str">
        <f t="shared" si="23"/>
        <v>31.3.2023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 t="str">
        <f t="shared" si="23"/>
        <v>31.3.2023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 t="str">
        <f t="shared" si="23"/>
        <v>31.3.2023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 t="str">
        <f t="shared" si="23"/>
        <v>31.3.2023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 t="str">
        <f t="shared" si="23"/>
        <v>31.3.2023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 t="str">
        <f t="shared" si="23"/>
        <v>31.3.2023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 t="str">
        <f t="shared" si="23"/>
        <v>31.3.2023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 t="str">
        <f t="shared" si="23"/>
        <v>31.3.2023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 t="str">
        <f t="shared" si="23"/>
        <v>31.3.2023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 t="str">
        <f t="shared" si="23"/>
        <v>31.3.2023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 t="str">
        <f t="shared" si="23"/>
        <v>31.3.2023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 t="str">
        <f t="shared" si="23"/>
        <v>31.3.2023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 t="str">
        <f t="shared" si="23"/>
        <v>31.3.2023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 t="str">
        <f t="shared" si="23"/>
        <v>31.3.2023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 t="str">
        <f t="shared" si="23"/>
        <v>31.3.2023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 t="str">
        <f t="shared" si="23"/>
        <v>31.3.2023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 t="str">
        <f t="shared" si="23"/>
        <v>31.3.2023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 t="str">
        <f t="shared" si="23"/>
        <v>31.3.2023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 t="str">
        <f t="shared" si="23"/>
        <v>31.3.2023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 t="str">
        <f t="shared" si="23"/>
        <v>31.3.2023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 t="str">
        <f t="shared" si="23"/>
        <v>31.3.2023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 t="str">
        <f t="shared" si="23"/>
        <v>31.3.2023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 t="str">
        <f t="shared" si="23"/>
        <v>31.3.2023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 t="str">
        <f t="shared" si="23"/>
        <v>31.3.2023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 t="str">
        <f t="shared" si="23"/>
        <v>31.3.2023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 t="str">
        <f t="shared" si="23"/>
        <v>31.3.2023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 t="str">
        <f t="shared" si="23"/>
        <v>31.3.2023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 t="str">
        <f t="shared" si="23"/>
        <v>31.3.2023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 t="str">
        <f t="shared" si="23"/>
        <v>31.3.2023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 t="str">
        <f t="shared" si="23"/>
        <v>31.3.2023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 t="str">
        <f t="shared" si="23"/>
        <v>31.3.2023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 t="str">
        <f t="shared" si="23"/>
        <v>31.3.2023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-70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 t="str">
        <f t="shared" si="23"/>
        <v>31.3.2023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 t="str">
        <f t="shared" si="23"/>
        <v>31.3.2023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 t="str">
        <f t="shared" si="23"/>
        <v>31.3.2023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 t="str">
        <f t="shared" si="23"/>
        <v>31.3.2023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-70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 t="str">
        <f t="shared" si="23"/>
        <v>31.3.2023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 t="str">
        <f t="shared" si="23"/>
        <v>31.3.2023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 t="str">
        <f t="shared" si="23"/>
        <v>31.3.2023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 t="str">
        <f t="shared" si="23"/>
        <v>31.3.2023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 t="str">
        <f t="shared" si="23"/>
        <v>31.3.2023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 t="str">
        <f t="shared" si="23"/>
        <v>31.3.2023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 t="str">
        <f t="shared" si="23"/>
        <v>31.3.2023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 t="str">
        <f t="shared" si="23"/>
        <v>31.3.2023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 t="str">
        <f t="shared" si="23"/>
        <v>31.3.2023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30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 t="str">
        <f t="shared" si="23"/>
        <v>31.3.2023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30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 t="str">
        <f t="shared" si="23"/>
        <v>31.3.2023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 t="str">
        <f t="shared" si="23"/>
        <v>31.3.2023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 t="str">
        <f t="shared" si="23"/>
        <v>31.3.2023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 t="str">
        <f t="shared" si="23"/>
        <v>31.3.2023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-40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 t="str">
        <f t="shared" si="23"/>
        <v>31.3.2023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 t="str">
        <f aca="true" t="shared" si="26" ref="C282:C345">endDate</f>
        <v>31.3.2023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 t="str">
        <f t="shared" si="26"/>
        <v>31.3.2023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-40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 t="str">
        <f t="shared" si="26"/>
        <v>31.3.2023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 t="str">
        <f t="shared" si="26"/>
        <v>31.3.2023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 t="str">
        <f t="shared" si="26"/>
        <v>31.3.2023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 t="str">
        <f t="shared" si="26"/>
        <v>31.3.2023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 t="str">
        <f t="shared" si="26"/>
        <v>31.3.2023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 t="str">
        <f t="shared" si="26"/>
        <v>31.3.2023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 t="str">
        <f t="shared" si="26"/>
        <v>31.3.2023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 t="str">
        <f t="shared" si="26"/>
        <v>31.3.2023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 t="str">
        <f t="shared" si="26"/>
        <v>31.3.2023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 t="str">
        <f t="shared" si="26"/>
        <v>31.3.2023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 t="str">
        <f t="shared" si="26"/>
        <v>31.3.2023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 t="str">
        <f t="shared" si="26"/>
        <v>31.3.2023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 t="str">
        <f t="shared" si="26"/>
        <v>31.3.2023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 t="str">
        <f t="shared" si="26"/>
        <v>31.3.2023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 t="str">
        <f t="shared" si="26"/>
        <v>31.3.2023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 t="str">
        <f t="shared" si="26"/>
        <v>31.3.2023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 t="str">
        <f t="shared" si="26"/>
        <v>31.3.2023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 t="str">
        <f t="shared" si="26"/>
        <v>31.3.2023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 t="str">
        <f t="shared" si="26"/>
        <v>31.3.2023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 t="str">
        <f t="shared" si="26"/>
        <v>31.3.2023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 t="str">
        <f t="shared" si="26"/>
        <v>31.3.2023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 t="str">
        <f t="shared" si="26"/>
        <v>31.3.2023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 t="str">
        <f t="shared" si="26"/>
        <v>31.3.2023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 t="str">
        <f t="shared" si="26"/>
        <v>31.3.2023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 t="str">
        <f t="shared" si="26"/>
        <v>31.3.2023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 t="str">
        <f t="shared" si="26"/>
        <v>31.3.2023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 t="str">
        <f t="shared" si="26"/>
        <v>31.3.2023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 t="str">
        <f t="shared" si="26"/>
        <v>31.3.2023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 t="str">
        <f t="shared" si="26"/>
        <v>31.3.2023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 t="str">
        <f t="shared" si="26"/>
        <v>31.3.2023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 t="str">
        <f t="shared" si="26"/>
        <v>31.3.2023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 t="str">
        <f t="shared" si="26"/>
        <v>31.3.2023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 t="str">
        <f t="shared" si="26"/>
        <v>31.3.2023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 t="str">
        <f t="shared" si="26"/>
        <v>31.3.2023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 t="str">
        <f t="shared" si="26"/>
        <v>31.3.2023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 t="str">
        <f t="shared" si="26"/>
        <v>31.3.2023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 t="str">
        <f t="shared" si="26"/>
        <v>31.3.2023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 t="str">
        <f t="shared" si="26"/>
        <v>31.3.2023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 t="str">
        <f t="shared" si="26"/>
        <v>31.3.2023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 t="str">
        <f t="shared" si="26"/>
        <v>31.3.2023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 t="str">
        <f t="shared" si="26"/>
        <v>31.3.2023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 t="str">
        <f t="shared" si="26"/>
        <v>31.3.2023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 t="str">
        <f t="shared" si="26"/>
        <v>31.3.2023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 t="str">
        <f t="shared" si="26"/>
        <v>31.3.2023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 t="str">
        <f t="shared" si="26"/>
        <v>31.3.2023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58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 t="str">
        <f t="shared" si="26"/>
        <v>31.3.2023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 t="str">
        <f t="shared" si="26"/>
        <v>31.3.2023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 t="str">
        <f t="shared" si="26"/>
        <v>31.3.2023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 t="str">
        <f t="shared" si="26"/>
        <v>31.3.2023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58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 t="str">
        <f t="shared" si="26"/>
        <v>31.3.2023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 t="str">
        <f t="shared" si="26"/>
        <v>31.3.2023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 t="str">
        <f t="shared" si="26"/>
        <v>31.3.2023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 t="str">
        <f t="shared" si="26"/>
        <v>31.3.2023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 t="str">
        <f t="shared" si="26"/>
        <v>31.3.2023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 t="str">
        <f t="shared" si="26"/>
        <v>31.3.2023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 t="str">
        <f t="shared" si="26"/>
        <v>31.3.2023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 t="str">
        <f t="shared" si="26"/>
        <v>31.3.2023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 t="str">
        <f t="shared" si="26"/>
        <v>31.3.2023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 t="str">
        <f t="shared" si="26"/>
        <v>31.3.2023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 t="str">
        <f t="shared" si="26"/>
        <v>31.3.2023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 t="str">
        <f t="shared" si="26"/>
        <v>31.3.2023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 t="str">
        <f t="shared" si="26"/>
        <v>31.3.2023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 t="str">
        <f aca="true" t="shared" si="29" ref="C346:C409">endDate</f>
        <v>31.3.2023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58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 t="str">
        <f t="shared" si="29"/>
        <v>31.3.2023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 t="str">
        <f t="shared" si="29"/>
        <v>31.3.2023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 t="str">
        <f t="shared" si="29"/>
        <v>31.3.2023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58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 t="str">
        <f t="shared" si="29"/>
        <v>31.3.2023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 t="str">
        <f t="shared" si="29"/>
        <v>31.3.2023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 t="str">
        <f t="shared" si="29"/>
        <v>31.3.2023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 t="str">
        <f t="shared" si="29"/>
        <v>31.3.2023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 t="str">
        <f t="shared" si="29"/>
        <v>31.3.2023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 t="str">
        <f t="shared" si="29"/>
        <v>31.3.2023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 t="str">
        <f t="shared" si="29"/>
        <v>31.3.2023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 t="str">
        <f t="shared" si="29"/>
        <v>31.3.2023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 t="str">
        <f t="shared" si="29"/>
        <v>31.3.2023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 t="str">
        <f t="shared" si="29"/>
        <v>31.3.2023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 t="str">
        <f t="shared" si="29"/>
        <v>31.3.2023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 t="str">
        <f t="shared" si="29"/>
        <v>31.3.2023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 t="str">
        <f t="shared" si="29"/>
        <v>31.3.2023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 t="str">
        <f t="shared" si="29"/>
        <v>31.3.2023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 t="str">
        <f t="shared" si="29"/>
        <v>31.3.2023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 t="str">
        <f t="shared" si="29"/>
        <v>31.3.2023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 t="str">
        <f t="shared" si="29"/>
        <v>31.3.2023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 t="str">
        <f t="shared" si="29"/>
        <v>31.3.2023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 t="str">
        <f t="shared" si="29"/>
        <v>31.3.2023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 t="str">
        <f t="shared" si="29"/>
        <v>31.3.2023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 t="str">
        <f t="shared" si="29"/>
        <v>31.3.2023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 t="str">
        <f t="shared" si="29"/>
        <v>31.3.2023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 t="str">
        <f t="shared" si="29"/>
        <v>31.3.2023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-592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 t="str">
        <f t="shared" si="29"/>
        <v>31.3.2023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 t="str">
        <f t="shared" si="29"/>
        <v>31.3.2023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 t="str">
        <f t="shared" si="29"/>
        <v>31.3.2023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 t="str">
        <f t="shared" si="29"/>
        <v>31.3.2023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-592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 t="str">
        <f t="shared" si="29"/>
        <v>31.3.2023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-23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 t="str">
        <f t="shared" si="29"/>
        <v>31.3.2023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 t="str">
        <f t="shared" si="29"/>
        <v>31.3.2023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 t="str">
        <f t="shared" si="29"/>
        <v>31.3.2023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 t="str">
        <f t="shared" si="29"/>
        <v>31.3.2023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 t="str">
        <f t="shared" si="29"/>
        <v>31.3.2023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 t="str">
        <f t="shared" si="29"/>
        <v>31.3.2023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 t="str">
        <f t="shared" si="29"/>
        <v>31.3.2023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 t="str">
        <f t="shared" si="29"/>
        <v>31.3.2023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 t="str">
        <f t="shared" si="29"/>
        <v>31.3.2023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 t="str">
        <f t="shared" si="29"/>
        <v>31.3.2023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 t="str">
        <f t="shared" si="29"/>
        <v>31.3.2023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 t="str">
        <f t="shared" si="29"/>
        <v>31.3.2023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 t="str">
        <f t="shared" si="29"/>
        <v>31.3.2023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-615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 t="str">
        <f t="shared" si="29"/>
        <v>31.3.2023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 t="str">
        <f t="shared" si="29"/>
        <v>31.3.2023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 t="str">
        <f t="shared" si="29"/>
        <v>31.3.2023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-615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 t="str">
        <f t="shared" si="29"/>
        <v>31.3.2023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 t="str">
        <f t="shared" si="29"/>
        <v>31.3.2023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 t="str">
        <f t="shared" si="29"/>
        <v>31.3.2023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 t="str">
        <f t="shared" si="29"/>
        <v>31.3.2023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 t="str">
        <f t="shared" si="29"/>
        <v>31.3.2023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 t="str">
        <f t="shared" si="29"/>
        <v>31.3.2023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 t="str">
        <f t="shared" si="29"/>
        <v>31.3.2023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 t="str">
        <f t="shared" si="29"/>
        <v>31.3.2023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 t="str">
        <f t="shared" si="29"/>
        <v>31.3.2023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 t="str">
        <f t="shared" si="29"/>
        <v>31.3.2023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 t="str">
        <f t="shared" si="29"/>
        <v>31.3.2023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 t="str">
        <f t="shared" si="29"/>
        <v>31.3.2023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 t="str">
        <f t="shared" si="29"/>
        <v>31.3.2023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 t="str">
        <f t="shared" si="29"/>
        <v>31.3.2023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 t="str">
        <f t="shared" si="29"/>
        <v>31.3.2023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 t="str">
        <f t="shared" si="29"/>
        <v>31.3.2023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 t="str">
        <f aca="true" t="shared" si="32" ref="C410:C459">endDate</f>
        <v>31.3.2023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 t="str">
        <f t="shared" si="32"/>
        <v>31.3.2023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 t="str">
        <f t="shared" si="32"/>
        <v>31.3.2023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 t="str">
        <f t="shared" si="32"/>
        <v>31.3.2023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 t="str">
        <f t="shared" si="32"/>
        <v>31.3.2023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 t="str">
        <f t="shared" si="32"/>
        <v>31.3.2023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 t="str">
        <f t="shared" si="32"/>
        <v>31.3.2023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1630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 t="str">
        <f t="shared" si="32"/>
        <v>31.3.2023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 t="str">
        <f t="shared" si="32"/>
        <v>31.3.2023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 t="str">
        <f t="shared" si="32"/>
        <v>31.3.2023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 t="str">
        <f t="shared" si="32"/>
        <v>31.3.2023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1630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 t="str">
        <f t="shared" si="32"/>
        <v>31.3.2023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 t="str">
        <f t="shared" si="32"/>
        <v>31.3.2023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 t="str">
        <f t="shared" si="32"/>
        <v>31.3.2023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 t="str">
        <f t="shared" si="32"/>
        <v>31.3.2023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 t="str">
        <f t="shared" si="32"/>
        <v>31.3.2023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 t="str">
        <f t="shared" si="32"/>
        <v>31.3.2023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 t="str">
        <f t="shared" si="32"/>
        <v>31.3.2023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 t="str">
        <f t="shared" si="32"/>
        <v>31.3.2023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 t="str">
        <f t="shared" si="32"/>
        <v>31.3.2023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30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 t="str">
        <f t="shared" si="32"/>
        <v>31.3.2023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30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 t="str">
        <f t="shared" si="32"/>
        <v>31.3.2023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 t="str">
        <f t="shared" si="32"/>
        <v>31.3.2023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 t="str">
        <f t="shared" si="32"/>
        <v>31.3.2023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 t="str">
        <f t="shared" si="32"/>
        <v>31.3.2023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1637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 t="str">
        <f t="shared" si="32"/>
        <v>31.3.2023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 t="str">
        <f t="shared" si="32"/>
        <v>31.3.2023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 t="str">
        <f t="shared" si="32"/>
        <v>31.3.2023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1637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 t="str">
        <f t="shared" si="32"/>
        <v>31.3.2023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 t="str">
        <f t="shared" si="32"/>
        <v>31.3.2023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 t="str">
        <f t="shared" si="32"/>
        <v>31.3.2023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 t="str">
        <f t="shared" si="32"/>
        <v>31.3.2023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 t="str">
        <f t="shared" si="32"/>
        <v>31.3.2023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 t="str">
        <f t="shared" si="32"/>
        <v>31.3.2023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 t="str">
        <f t="shared" si="32"/>
        <v>31.3.2023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 t="str">
        <f t="shared" si="32"/>
        <v>31.3.2023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 t="str">
        <f t="shared" si="32"/>
        <v>31.3.2023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 t="str">
        <f t="shared" si="32"/>
        <v>31.3.2023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 t="str">
        <f t="shared" si="32"/>
        <v>31.3.2023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 t="str">
        <f t="shared" si="32"/>
        <v>31.3.2023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 t="str">
        <f t="shared" si="32"/>
        <v>31.3.2023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 t="str">
        <f t="shared" si="32"/>
        <v>31.3.2023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 t="str">
        <f t="shared" si="32"/>
        <v>31.3.2023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 t="str">
        <f t="shared" si="32"/>
        <v>31.3.2023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 t="str">
        <f t="shared" si="32"/>
        <v>31.3.2023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 t="str">
        <f t="shared" si="32"/>
        <v>31.3.2023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 t="str">
        <f t="shared" si="32"/>
        <v>31.3.2023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 t="str">
        <f t="shared" si="32"/>
        <v>31.3.2023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 t="str">
        <f t="shared" si="32"/>
        <v>31.3.2023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 t="str">
        <f t="shared" si="32"/>
        <v>31.3.2023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 t="str">
        <f aca="true" t="shared" si="35" ref="C464:C503">endDate</f>
        <v>31.3.2023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 t="str">
        <f t="shared" si="35"/>
        <v>31.3.2023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 t="str">
        <f t="shared" si="35"/>
        <v>31.3.2023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 t="str">
        <f t="shared" si="35"/>
        <v>31.3.2023 г.</v>
      </c>
      <c r="D467" s="92" t="s">
        <v>526</v>
      </c>
      <c r="E467" s="92">
        <v>1</v>
      </c>
      <c r="F467" s="92" t="s">
        <v>525</v>
      </c>
      <c r="H467" s="286">
        <f>'Справка 5'!C78</f>
        <v>613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 t="str">
        <f t="shared" si="35"/>
        <v>31.3.2023 г.</v>
      </c>
      <c r="D468" s="92" t="s">
        <v>528</v>
      </c>
      <c r="E468" s="92">
        <v>1</v>
      </c>
      <c r="F468" s="92" t="s">
        <v>517</v>
      </c>
      <c r="H468" s="286">
        <f>'Справка 5'!C79</f>
        <v>613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 t="str">
        <f t="shared" si="35"/>
        <v>31.3.2023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 t="str">
        <f t="shared" si="35"/>
        <v>31.3.2023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 t="str">
        <f t="shared" si="35"/>
        <v>31.3.2023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 t="str">
        <f t="shared" si="35"/>
        <v>31.3.2023 г.</v>
      </c>
      <c r="D472" s="92" t="s">
        <v>533</v>
      </c>
      <c r="E472" s="92">
        <v>1</v>
      </c>
      <c r="F472" s="92" t="s">
        <v>525</v>
      </c>
      <c r="H472" s="286">
        <f>'Справка 5'!C148</f>
        <v>77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 t="str">
        <f t="shared" si="35"/>
        <v>31.3.2023 г.</v>
      </c>
      <c r="D473" s="92" t="s">
        <v>535</v>
      </c>
      <c r="E473" s="92">
        <v>1</v>
      </c>
      <c r="F473" s="92" t="s">
        <v>529</v>
      </c>
      <c r="H473" s="286">
        <f>'Справка 5'!C149</f>
        <v>77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 t="str">
        <f t="shared" si="35"/>
        <v>31.3.2023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 t="str">
        <f t="shared" si="35"/>
        <v>31.3.2023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 t="str">
        <f t="shared" si="35"/>
        <v>31.3.2023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 t="str">
        <f t="shared" si="35"/>
        <v>31.3.2023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 t="str">
        <f t="shared" si="35"/>
        <v>31.3.2023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 t="str">
        <f t="shared" si="35"/>
        <v>31.3.2023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 t="str">
        <f t="shared" si="35"/>
        <v>31.3.2023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 t="str">
        <f t="shared" si="35"/>
        <v>31.3.2023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 t="str">
        <f t="shared" si="35"/>
        <v>31.3.2023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 t="str">
        <f t="shared" si="35"/>
        <v>31.3.2023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 t="str">
        <f t="shared" si="35"/>
        <v>31.3.2023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 t="str">
        <f t="shared" si="35"/>
        <v>31.3.2023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 t="str">
        <f t="shared" si="35"/>
        <v>31.3.2023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 t="str">
        <f t="shared" si="35"/>
        <v>31.3.2023 г.</v>
      </c>
      <c r="D487" s="92" t="s">
        <v>526</v>
      </c>
      <c r="E487" s="92">
        <v>3</v>
      </c>
      <c r="F487" s="92" t="s">
        <v>525</v>
      </c>
      <c r="H487" s="286">
        <f>'Справка 5'!E78</f>
        <v>613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 t="str">
        <f t="shared" si="35"/>
        <v>31.3.2023 г.</v>
      </c>
      <c r="D488" s="92" t="s">
        <v>528</v>
      </c>
      <c r="E488" s="92">
        <v>3</v>
      </c>
      <c r="F488" s="92" t="s">
        <v>517</v>
      </c>
      <c r="H488" s="286">
        <f>'Справка 5'!E79</f>
        <v>613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 t="str">
        <f t="shared" si="35"/>
        <v>31.3.2023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 t="str">
        <f t="shared" si="35"/>
        <v>31.3.2023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 t="str">
        <f t="shared" si="35"/>
        <v>31.3.2023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 t="str">
        <f t="shared" si="35"/>
        <v>31.3.2023 г.</v>
      </c>
      <c r="D492" s="92" t="s">
        <v>533</v>
      </c>
      <c r="E492" s="92">
        <v>3</v>
      </c>
      <c r="F492" s="92" t="s">
        <v>525</v>
      </c>
      <c r="H492" s="286">
        <f>'Справка 5'!E148</f>
        <v>77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 t="str">
        <f t="shared" si="35"/>
        <v>31.3.2023 г.</v>
      </c>
      <c r="D493" s="92" t="s">
        <v>535</v>
      </c>
      <c r="E493" s="92">
        <v>3</v>
      </c>
      <c r="F493" s="92" t="s">
        <v>529</v>
      </c>
      <c r="H493" s="286">
        <f>'Справка 5'!E149</f>
        <v>77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 t="str">
        <f t="shared" si="35"/>
        <v>31.3.2023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 t="str">
        <f t="shared" si="35"/>
        <v>31.3.2023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 t="str">
        <f t="shared" si="35"/>
        <v>31.3.2023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 t="str">
        <f t="shared" si="35"/>
        <v>31.3.2023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 t="str">
        <f t="shared" si="35"/>
        <v>31.3.2023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 t="str">
        <f t="shared" si="35"/>
        <v>31.3.2023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 t="str">
        <f t="shared" si="35"/>
        <v>31.3.2023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 t="str">
        <f t="shared" si="35"/>
        <v>31.3.2023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 t="str">
        <f t="shared" si="35"/>
        <v>31.3.2023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 t="str">
        <f t="shared" si="35"/>
        <v>31.3.2023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2023-04-08T11:33:19Z</cp:lastPrinted>
  <dcterms:created xsi:type="dcterms:W3CDTF">2006-09-16T00:00:00Z</dcterms:created>
  <dcterms:modified xsi:type="dcterms:W3CDTF">2023-04-25T09:07:54Z</dcterms:modified>
  <cp:category/>
  <cp:version/>
  <cp:contentType/>
  <cp:contentStatus/>
</cp:coreProperties>
</file>